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20" windowHeight="10110"/>
  </bookViews>
  <sheets>
    <sheet name="CD" sheetId="1" r:id="rId1"/>
  </sheet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D9" i="1"/>
  <c r="N7" i="1"/>
  <c r="N6" i="1"/>
  <c r="N5" i="1"/>
  <c r="N4" i="1"/>
  <c r="N3" i="1"/>
  <c r="N2" i="1"/>
  <c r="L8" i="1"/>
  <c r="K8" i="1"/>
  <c r="J8" i="1"/>
  <c r="I8" i="1"/>
  <c r="H8" i="1"/>
  <c r="G8" i="1"/>
  <c r="F8" i="1"/>
  <c r="E8" i="1"/>
  <c r="D8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L11" i="1"/>
  <c r="K11" i="1"/>
  <c r="J11" i="1"/>
  <c r="I11" i="1"/>
  <c r="H11" i="1"/>
  <c r="G11" i="1"/>
  <c r="F11" i="1"/>
  <c r="E16" i="1"/>
  <c r="D16" i="1"/>
  <c r="E15" i="1"/>
  <c r="D15" i="1"/>
  <c r="E14" i="1"/>
  <c r="D14" i="1"/>
  <c r="N14" i="1" s="1"/>
  <c r="E13" i="1"/>
  <c r="D13" i="1"/>
  <c r="E12" i="1"/>
  <c r="D12" i="1"/>
  <c r="E11" i="1"/>
  <c r="D11" i="1"/>
  <c r="D18" i="1" s="1"/>
  <c r="L17" i="1"/>
  <c r="L25" i="1" s="1"/>
  <c r="H17" i="1"/>
  <c r="N8" i="1"/>
  <c r="O6" i="1" s="1"/>
  <c r="E17" i="1"/>
  <c r="E21" i="1" s="1"/>
  <c r="G18" i="1"/>
  <c r="K17" i="1"/>
  <c r="K22" i="1"/>
  <c r="E20" i="1"/>
  <c r="N15" i="1"/>
  <c r="N24" i="1" s="1"/>
  <c r="L20" i="1"/>
  <c r="D17" i="1"/>
  <c r="D20" i="1" s="1"/>
  <c r="N12" i="1"/>
  <c r="N21" i="1" s="1"/>
  <c r="N16" i="1"/>
  <c r="N25" i="1" s="1"/>
  <c r="E18" i="1"/>
  <c r="N13" i="1"/>
  <c r="N22" i="1" s="1"/>
  <c r="F18" i="1"/>
  <c r="J18" i="1"/>
  <c r="N11" i="1"/>
  <c r="N20" i="1" s="1"/>
  <c r="I18" i="1"/>
  <c r="K18" i="1"/>
  <c r="I17" i="1"/>
  <c r="I20" i="1"/>
  <c r="H18" i="1"/>
  <c r="L18" i="1"/>
  <c r="J17" i="1"/>
  <c r="J23" i="1"/>
  <c r="G17" i="1"/>
  <c r="G23" i="1" s="1"/>
  <c r="F17" i="1"/>
  <c r="F20" i="1" s="1"/>
  <c r="O4" i="1"/>
  <c r="O2" i="1"/>
  <c r="O7" i="1"/>
  <c r="O5" i="1"/>
  <c r="O3" i="1"/>
  <c r="H20" i="1"/>
  <c r="L23" i="1"/>
  <c r="L24" i="1"/>
  <c r="H25" i="1"/>
  <c r="H23" i="1"/>
  <c r="H24" i="1"/>
  <c r="L21" i="1"/>
  <c r="H21" i="1"/>
  <c r="L22" i="1"/>
  <c r="G20" i="1"/>
  <c r="G25" i="1"/>
  <c r="K21" i="1"/>
  <c r="J25" i="1"/>
  <c r="G22" i="1"/>
  <c r="E25" i="1"/>
  <c r="J22" i="1"/>
  <c r="E23" i="1"/>
  <c r="F23" i="1"/>
  <c r="J24" i="1"/>
  <c r="G21" i="1"/>
  <c r="F25" i="1"/>
  <c r="J21" i="1"/>
  <c r="I25" i="1"/>
  <c r="F22" i="1"/>
  <c r="K24" i="1"/>
  <c r="I22" i="1"/>
  <c r="F24" i="1"/>
  <c r="J20" i="1"/>
  <c r="I24" i="1"/>
  <c r="F21" i="1"/>
  <c r="K23" i="1"/>
  <c r="I21" i="1"/>
  <c r="G24" i="1"/>
  <c r="E24" i="1"/>
  <c r="K20" i="1"/>
  <c r="K25" i="1"/>
  <c r="I23" i="1"/>
  <c r="E22" i="1"/>
  <c r="N17" i="1"/>
  <c r="O12" i="1" s="1"/>
  <c r="D22" i="1"/>
  <c r="D21" i="1"/>
  <c r="D24" i="1"/>
  <c r="D23" i="1"/>
  <c r="D25" i="1"/>
  <c r="O16" i="1"/>
  <c r="O11" i="1"/>
  <c r="H22" i="1" l="1"/>
  <c r="N9" i="1"/>
  <c r="N23" i="1"/>
  <c r="O14" i="1"/>
  <c r="N18" i="1"/>
  <c r="O13" i="1"/>
  <c r="O15" i="1"/>
</calcChain>
</file>

<file path=xl/sharedStrings.xml><?xml version="1.0" encoding="utf-8"?>
<sst xmlns="http://schemas.openxmlformats.org/spreadsheetml/2006/main" count="27" uniqueCount="12">
  <si>
    <t>A</t>
  </si>
  <si>
    <t>B</t>
  </si>
  <si>
    <t>C</t>
  </si>
  <si>
    <t>D</t>
  </si>
  <si>
    <t>E</t>
  </si>
  <si>
    <t>Br/Nl</t>
  </si>
  <si>
    <t>&lt;&gt; A, C</t>
  </si>
  <si>
    <t>TOT</t>
  </si>
  <si>
    <t>TOT %</t>
  </si>
  <si>
    <t>VOTOS</t>
  </si>
  <si>
    <t>VOTANTES</t>
  </si>
  <si>
    <t>RACIO DE VOTOS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</si>
</sst>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 textRotation="255"/>
    </xf>
    <xf numFmtId="0" fontId="0" fillId="0" borderId="1" xfId="0" applyBorder="1"/>
    <xf numFmtId="164" fontId="0" fillId="0" borderId="2" xfId="0" applyNumberFormat="1" applyBorder="1"/>
    <xf numFmtId="0" fontId="0" fillId="0" borderId="0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1" fillId="0" borderId="1" xfId="0" applyFont="1" applyBorder="1"/>
    <xf numFmtId="0" fontId="1" fillId="0" borderId="5" xfId="0" applyFont="1" applyBorder="1"/>
    <xf numFmtId="0" fontId="0" fillId="0" borderId="6" xfId="0" applyBorder="1" applyAlignment="1">
      <alignment vertical="center" textRotation="255"/>
    </xf>
    <xf numFmtId="164" fontId="1" fillId="0" borderId="1" xfId="0" applyNumberFormat="1" applyFont="1" applyBorder="1"/>
    <xf numFmtId="0" fontId="0" fillId="0" borderId="7" xfId="0" applyBorder="1" applyAlignment="1">
      <alignment vertical="center" textRotation="255"/>
    </xf>
    <xf numFmtId="164" fontId="1" fillId="0" borderId="0" xfId="0" applyNumberFormat="1" applyFont="1" applyBorder="1"/>
    <xf numFmtId="0" fontId="0" fillId="0" borderId="4" xfId="0" applyBorder="1" applyAlignment="1">
      <alignment vertical="center" textRotation="255"/>
    </xf>
    <xf numFmtId="164" fontId="1" fillId="0" borderId="5" xfId="0" applyNumberFormat="1" applyFont="1" applyBorder="1"/>
    <xf numFmtId="0" fontId="1" fillId="0" borderId="0" xfId="0" applyFont="1" applyAlignment="1">
      <alignment horizontal="right"/>
    </xf>
    <xf numFmtId="0" fontId="0" fillId="0" borderId="8" xfId="0" applyBorder="1"/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165" fontId="1" fillId="2" borderId="1" xfId="0" applyNumberFormat="1" applyFont="1" applyFill="1" applyBorder="1"/>
    <xf numFmtId="0" fontId="1" fillId="2" borderId="2" xfId="0" applyFont="1" applyFill="1" applyBorder="1" applyAlignment="1">
      <alignment horizontal="center" vertical="center" textRotation="255" wrapText="1"/>
    </xf>
    <xf numFmtId="165" fontId="1" fillId="2" borderId="0" xfId="0" applyNumberFormat="1" applyFont="1" applyFill="1" applyBorder="1"/>
    <xf numFmtId="0" fontId="1" fillId="2" borderId="3" xfId="0" applyFont="1" applyFill="1" applyBorder="1" applyAlignment="1">
      <alignment horizontal="center" vertical="center" textRotation="255" wrapText="1"/>
    </xf>
    <xf numFmtId="165" fontId="1" fillId="2" borderId="5" xfId="0" applyNumberFormat="1" applyFont="1" applyFill="1" applyBorder="1"/>
    <xf numFmtId="0" fontId="1" fillId="2" borderId="8" xfId="0" applyFont="1" applyFill="1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/>
    </xf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66185476815402E-2"/>
          <c:y val="7.4548702245552642E-2"/>
          <c:w val="0.70946959755030625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CD!$C$2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CD!$D$2:$L$2</c:f>
              <c:numCache>
                <c:formatCode>General</c:formatCode>
                <c:ptCount val="9"/>
                <c:pt idx="0">
                  <c:v>717</c:v>
                </c:pt>
                <c:pt idx="1">
                  <c:v>987</c:v>
                </c:pt>
                <c:pt idx="2">
                  <c:v>1143</c:v>
                </c:pt>
                <c:pt idx="3">
                  <c:v>865</c:v>
                </c:pt>
                <c:pt idx="4">
                  <c:v>423</c:v>
                </c:pt>
                <c:pt idx="5">
                  <c:v>258</c:v>
                </c:pt>
                <c:pt idx="6">
                  <c:v>93</c:v>
                </c:pt>
                <c:pt idx="7">
                  <c:v>20</c:v>
                </c:pt>
                <c:pt idx="8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CD!$C$3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CD!$D$3:$L$3</c:f>
              <c:numCache>
                <c:formatCode>General</c:formatCode>
                <c:ptCount val="9"/>
                <c:pt idx="0">
                  <c:v>223</c:v>
                </c:pt>
                <c:pt idx="1">
                  <c:v>316</c:v>
                </c:pt>
                <c:pt idx="2">
                  <c:v>299</c:v>
                </c:pt>
                <c:pt idx="3">
                  <c:v>186</c:v>
                </c:pt>
                <c:pt idx="4">
                  <c:v>77</c:v>
                </c:pt>
                <c:pt idx="5">
                  <c:v>53</c:v>
                </c:pt>
                <c:pt idx="6">
                  <c:v>31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CD!$C$4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CD!$D$4:$L$4</c:f>
              <c:numCache>
                <c:formatCode>General</c:formatCode>
                <c:ptCount val="9"/>
                <c:pt idx="0">
                  <c:v>1786</c:v>
                </c:pt>
                <c:pt idx="1">
                  <c:v>1674</c:v>
                </c:pt>
                <c:pt idx="2">
                  <c:v>1355</c:v>
                </c:pt>
                <c:pt idx="3">
                  <c:v>680</c:v>
                </c:pt>
                <c:pt idx="4">
                  <c:v>308</c:v>
                </c:pt>
                <c:pt idx="5">
                  <c:v>172</c:v>
                </c:pt>
                <c:pt idx="6">
                  <c:v>65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CD!$C$5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CD!$D$5:$L$5</c:f>
              <c:numCache>
                <c:formatCode>General</c:formatCode>
                <c:ptCount val="9"/>
                <c:pt idx="0">
                  <c:v>672</c:v>
                </c:pt>
                <c:pt idx="1">
                  <c:v>650</c:v>
                </c:pt>
                <c:pt idx="2">
                  <c:v>615</c:v>
                </c:pt>
                <c:pt idx="3">
                  <c:v>336</c:v>
                </c:pt>
                <c:pt idx="4">
                  <c:v>166</c:v>
                </c:pt>
                <c:pt idx="5">
                  <c:v>75</c:v>
                </c:pt>
                <c:pt idx="6">
                  <c:v>26</c:v>
                </c:pt>
                <c:pt idx="7">
                  <c:v>9</c:v>
                </c:pt>
                <c:pt idx="8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CD!$C$6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CD!$D$6:$L$6</c:f>
              <c:numCache>
                <c:formatCode>General</c:formatCode>
                <c:ptCount val="9"/>
                <c:pt idx="0">
                  <c:v>67</c:v>
                </c:pt>
                <c:pt idx="1">
                  <c:v>41</c:v>
                </c:pt>
                <c:pt idx="2">
                  <c:v>69</c:v>
                </c:pt>
                <c:pt idx="3">
                  <c:v>33</c:v>
                </c:pt>
                <c:pt idx="4">
                  <c:v>26</c:v>
                </c:pt>
                <c:pt idx="5">
                  <c:v>15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CD!$C$7</c:f>
              <c:strCache>
                <c:ptCount val="1"/>
                <c:pt idx="0">
                  <c:v>Br/Nl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CD!$D$7:$L$7</c:f>
              <c:numCache>
                <c:formatCode>General</c:formatCode>
                <c:ptCount val="9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5008"/>
        <c:axId val="163262848"/>
      </c:lineChart>
      <c:catAx>
        <c:axId val="1635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262848"/>
        <c:crosses val="autoZero"/>
        <c:auto val="1"/>
        <c:lblAlgn val="ctr"/>
        <c:lblOffset val="100"/>
        <c:noMultiLvlLbl val="0"/>
      </c:catAx>
      <c:valAx>
        <c:axId val="16326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515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41000">
          <a:srgbClr val="DDEBCF"/>
        </a:gs>
        <a:gs pos="93000">
          <a:srgbClr val="156B13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CD!$C$11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CD!$D$11:$L$11</c:f>
              <c:numCache>
                <c:formatCode>General</c:formatCode>
                <c:ptCount val="9"/>
                <c:pt idx="0">
                  <c:v>717</c:v>
                </c:pt>
                <c:pt idx="1">
                  <c:v>3948</c:v>
                </c:pt>
                <c:pt idx="2">
                  <c:v>8001</c:v>
                </c:pt>
                <c:pt idx="3">
                  <c:v>8650</c:v>
                </c:pt>
                <c:pt idx="4">
                  <c:v>5499</c:v>
                </c:pt>
                <c:pt idx="5">
                  <c:v>4128</c:v>
                </c:pt>
                <c:pt idx="6">
                  <c:v>1767</c:v>
                </c:pt>
                <c:pt idx="7">
                  <c:v>440</c:v>
                </c:pt>
                <c:pt idx="8">
                  <c:v>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CD!$C$12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CD!$D$12:$L$12</c:f>
              <c:numCache>
                <c:formatCode>General</c:formatCode>
                <c:ptCount val="9"/>
                <c:pt idx="0">
                  <c:v>223</c:v>
                </c:pt>
                <c:pt idx="1">
                  <c:v>1264</c:v>
                </c:pt>
                <c:pt idx="2">
                  <c:v>2093</c:v>
                </c:pt>
                <c:pt idx="3">
                  <c:v>1860</c:v>
                </c:pt>
                <c:pt idx="4">
                  <c:v>1001</c:v>
                </c:pt>
                <c:pt idx="5">
                  <c:v>848</c:v>
                </c:pt>
                <c:pt idx="6">
                  <c:v>589</c:v>
                </c:pt>
                <c:pt idx="7">
                  <c:v>110</c:v>
                </c:pt>
                <c:pt idx="8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CD!$C$13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CD!$D$13:$L$13</c:f>
              <c:numCache>
                <c:formatCode>General</c:formatCode>
                <c:ptCount val="9"/>
                <c:pt idx="0">
                  <c:v>1786</c:v>
                </c:pt>
                <c:pt idx="1">
                  <c:v>6696</c:v>
                </c:pt>
                <c:pt idx="2">
                  <c:v>9485</c:v>
                </c:pt>
                <c:pt idx="3">
                  <c:v>6800</c:v>
                </c:pt>
                <c:pt idx="4">
                  <c:v>4004</c:v>
                </c:pt>
                <c:pt idx="5">
                  <c:v>2752</c:v>
                </c:pt>
                <c:pt idx="6">
                  <c:v>1235</c:v>
                </c:pt>
                <c:pt idx="7">
                  <c:v>132</c:v>
                </c:pt>
                <c:pt idx="8">
                  <c:v>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CD!$C$14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CD!$D$14:$L$14</c:f>
              <c:numCache>
                <c:formatCode>General</c:formatCode>
                <c:ptCount val="9"/>
                <c:pt idx="0">
                  <c:v>672</c:v>
                </c:pt>
                <c:pt idx="1">
                  <c:v>2600</c:v>
                </c:pt>
                <c:pt idx="2">
                  <c:v>4305</c:v>
                </c:pt>
                <c:pt idx="3">
                  <c:v>3360</c:v>
                </c:pt>
                <c:pt idx="4">
                  <c:v>2158</c:v>
                </c:pt>
                <c:pt idx="5">
                  <c:v>1200</c:v>
                </c:pt>
                <c:pt idx="6">
                  <c:v>494</c:v>
                </c:pt>
                <c:pt idx="7">
                  <c:v>198</c:v>
                </c:pt>
                <c:pt idx="8">
                  <c:v>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CD!$C$15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CD!$D$15:$L$15</c:f>
              <c:numCache>
                <c:formatCode>General</c:formatCode>
                <c:ptCount val="9"/>
                <c:pt idx="0">
                  <c:v>67</c:v>
                </c:pt>
                <c:pt idx="1">
                  <c:v>164</c:v>
                </c:pt>
                <c:pt idx="2">
                  <c:v>483</c:v>
                </c:pt>
                <c:pt idx="3">
                  <c:v>330</c:v>
                </c:pt>
                <c:pt idx="4">
                  <c:v>338</c:v>
                </c:pt>
                <c:pt idx="5">
                  <c:v>240</c:v>
                </c:pt>
                <c:pt idx="6">
                  <c:v>133</c:v>
                </c:pt>
                <c:pt idx="7">
                  <c:v>22</c:v>
                </c:pt>
                <c:pt idx="8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CD!$C$16</c:f>
              <c:strCache>
                <c:ptCount val="1"/>
                <c:pt idx="0">
                  <c:v>Br/Nl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CD!$D$16:$L$16</c:f>
              <c:numCache>
                <c:formatCode>General</c:formatCode>
                <c:ptCount val="9"/>
                <c:pt idx="0">
                  <c:v>8</c:v>
                </c:pt>
                <c:pt idx="1">
                  <c:v>60</c:v>
                </c:pt>
                <c:pt idx="2">
                  <c:v>112</c:v>
                </c:pt>
                <c:pt idx="3">
                  <c:v>80</c:v>
                </c:pt>
                <c:pt idx="4">
                  <c:v>65</c:v>
                </c:pt>
                <c:pt idx="5">
                  <c:v>96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63552"/>
        <c:axId val="315465088"/>
      </c:lineChart>
      <c:catAx>
        <c:axId val="315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5465088"/>
        <c:crosses val="autoZero"/>
        <c:auto val="1"/>
        <c:lblAlgn val="ctr"/>
        <c:lblOffset val="100"/>
        <c:noMultiLvlLbl val="0"/>
      </c:catAx>
      <c:valAx>
        <c:axId val="31546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463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41000">
          <a:srgbClr val="DDEBCF"/>
        </a:gs>
        <a:gs pos="93000">
          <a:srgbClr val="156B13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CD!$C$20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CD!$D$20:$L$20</c:f>
              <c:numCache>
                <c:formatCode>0.0%</c:formatCode>
                <c:ptCount val="9"/>
                <c:pt idx="0">
                  <c:v>0.20644975525482293</c:v>
                </c:pt>
                <c:pt idx="1">
                  <c:v>0.26798805321748576</c:v>
                </c:pt>
                <c:pt idx="2">
                  <c:v>0.32685158707463541</c:v>
                </c:pt>
                <c:pt idx="3">
                  <c:v>0.4103415559772296</c:v>
                </c:pt>
                <c:pt idx="4">
                  <c:v>0.42089552238805972</c:v>
                </c:pt>
                <c:pt idx="5">
                  <c:v>0.44559585492227977</c:v>
                </c:pt>
                <c:pt idx="6">
                  <c:v>0.4170403587443946</c:v>
                </c:pt>
                <c:pt idx="7">
                  <c:v>0.48780487804878048</c:v>
                </c:pt>
                <c:pt idx="8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CD!$C$21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CD!$D$21:$L$21</c:f>
              <c:numCache>
                <c:formatCode>0.0%</c:formatCode>
                <c:ptCount val="9"/>
                <c:pt idx="0">
                  <c:v>6.420961704578175E-2</c:v>
                </c:pt>
                <c:pt idx="1">
                  <c:v>8.5799619875101818E-2</c:v>
                </c:pt>
                <c:pt idx="2">
                  <c:v>8.5501858736059477E-2</c:v>
                </c:pt>
                <c:pt idx="3">
                  <c:v>8.8235294117647065E-2</c:v>
                </c:pt>
                <c:pt idx="4">
                  <c:v>7.6616915422885568E-2</c:v>
                </c:pt>
                <c:pt idx="5">
                  <c:v>9.1537132987910191E-2</c:v>
                </c:pt>
                <c:pt idx="6">
                  <c:v>0.13901345291479822</c:v>
                </c:pt>
                <c:pt idx="7">
                  <c:v>0.12195121951219512</c:v>
                </c:pt>
                <c:pt idx="8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CD!$C$22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CD!$D$22:$L$22</c:f>
              <c:numCache>
                <c:formatCode>0.0%</c:formatCode>
                <c:ptCount val="9"/>
                <c:pt idx="0">
                  <c:v>0.51425280737114887</c:v>
                </c:pt>
                <c:pt idx="1">
                  <c:v>0.45452077111050776</c:v>
                </c:pt>
                <c:pt idx="2">
                  <c:v>0.38747497855304547</c:v>
                </c:pt>
                <c:pt idx="3">
                  <c:v>0.32258064516129031</c:v>
                </c:pt>
                <c:pt idx="4">
                  <c:v>0.30646766169154227</c:v>
                </c:pt>
                <c:pt idx="5">
                  <c:v>0.29706390328151988</c:v>
                </c:pt>
                <c:pt idx="6">
                  <c:v>0.2914798206278027</c:v>
                </c:pt>
                <c:pt idx="7">
                  <c:v>0.14634146341463414</c:v>
                </c:pt>
                <c:pt idx="8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CD!$C$23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CD!$D$23:$L$23</c:f>
              <c:numCache>
                <c:formatCode>0.0%</c:formatCode>
                <c:ptCount val="9"/>
                <c:pt idx="0">
                  <c:v>0.19349265764468759</c:v>
                </c:pt>
                <c:pt idx="1">
                  <c:v>0.17648655986967146</c:v>
                </c:pt>
                <c:pt idx="2">
                  <c:v>0.17586502716614241</c:v>
                </c:pt>
                <c:pt idx="3">
                  <c:v>0.15939278937381404</c:v>
                </c:pt>
                <c:pt idx="4">
                  <c:v>0.16517412935323383</c:v>
                </c:pt>
                <c:pt idx="5">
                  <c:v>0.12953367875647667</c:v>
                </c:pt>
                <c:pt idx="6">
                  <c:v>0.11659192825112108</c:v>
                </c:pt>
                <c:pt idx="7">
                  <c:v>0.21951219512195122</c:v>
                </c:pt>
                <c:pt idx="8">
                  <c:v>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CD!$C$24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CD!$D$24:$L$24</c:f>
              <c:numCache>
                <c:formatCode>0.0%</c:formatCode>
                <c:ptCount val="9"/>
                <c:pt idx="0">
                  <c:v>1.9291678663979267E-2</c:v>
                </c:pt>
                <c:pt idx="1">
                  <c:v>1.1132229161010046E-2</c:v>
                </c:pt>
                <c:pt idx="2">
                  <c:v>1.9731198169859882E-2</c:v>
                </c:pt>
                <c:pt idx="3">
                  <c:v>1.5654648956356737E-2</c:v>
                </c:pt>
                <c:pt idx="4">
                  <c:v>2.5870646766169153E-2</c:v>
                </c:pt>
                <c:pt idx="5">
                  <c:v>2.5906735751295335E-2</c:v>
                </c:pt>
                <c:pt idx="6">
                  <c:v>3.1390134529147982E-2</c:v>
                </c:pt>
                <c:pt idx="7">
                  <c:v>2.4390243902439025E-2</c:v>
                </c:pt>
                <c:pt idx="8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CD!$C$25</c:f>
              <c:strCache>
                <c:ptCount val="1"/>
                <c:pt idx="0">
                  <c:v>Br/Nl</c:v>
                </c:pt>
              </c:strCache>
            </c:strRef>
          </c:tx>
          <c:marker>
            <c:symbol val="none"/>
          </c:marker>
          <c:cat>
            <c:numRef>
              <c:f>CD!$D$1:$L$1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25</c:v>
                </c:pt>
              </c:numCache>
            </c:numRef>
          </c:cat>
          <c:val>
            <c:numRef>
              <c:f>CD!$D$25:$L$25</c:f>
              <c:numCache>
                <c:formatCode>0.0%</c:formatCode>
                <c:ptCount val="9"/>
                <c:pt idx="0">
                  <c:v>2.3034840195796141E-3</c:v>
                </c:pt>
                <c:pt idx="1">
                  <c:v>4.0727667662231876E-3</c:v>
                </c:pt>
                <c:pt idx="2">
                  <c:v>4.5753503002573638E-3</c:v>
                </c:pt>
                <c:pt idx="3">
                  <c:v>3.7950664136622392E-3</c:v>
                </c:pt>
                <c:pt idx="4">
                  <c:v>4.9751243781094526E-3</c:v>
                </c:pt>
                <c:pt idx="5">
                  <c:v>1.0362694300518135E-2</c:v>
                </c:pt>
                <c:pt idx="6">
                  <c:v>4.4843049327354259E-3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210432"/>
        <c:axId val="278211968"/>
      </c:lineChart>
      <c:catAx>
        <c:axId val="2782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211968"/>
        <c:crosses val="autoZero"/>
        <c:auto val="1"/>
        <c:lblAlgn val="ctr"/>
        <c:lblOffset val="100"/>
        <c:noMultiLvlLbl val="0"/>
      </c:catAx>
      <c:valAx>
        <c:axId val="2782119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7821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41000">
          <a:srgbClr val="DDEBCF"/>
        </a:gs>
        <a:gs pos="93000">
          <a:srgbClr val="156B13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442912</xdr:colOff>
      <xdr:row>0</xdr:row>
      <xdr:rowOff>180975</xdr:rowOff>
    </xdr:from>
    <xdr:to>
      <xdr:col>23</xdr:col>
      <xdr:colOff>138112</xdr:colOff>
      <xdr:row>15</xdr:row>
      <xdr:rowOff>38100</xdr:rowOff>
    </xdr:to>
    <xdr:graphicFrame macro="">
      <xdr:nvGraphicFramePr>
        <xdr:cNvPr id="2" name="Gráfico 1" title="VOTA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15</xdr:row>
      <xdr:rowOff>66675</xdr:rowOff>
    </xdr:from>
    <xdr:to>
      <xdr:col>23</xdr:col>
      <xdr:colOff>133350</xdr:colOff>
      <xdr:row>29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438150</xdr:colOff>
      <xdr:row>29</xdr:row>
      <xdr:rowOff>152400</xdr:rowOff>
    </xdr:from>
    <xdr:to>
      <xdr:col>23</xdr:col>
      <xdr:colOff>133350</xdr:colOff>
      <xdr:row>44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abSelected="1" topLeftCell="A16" workbookViewId="0">
      <selection activeCell="L30" sqref="L30"/>
    </sheetView>
  </sheetViews>
  <sheetFormatPr defaultRowHeight="15" x14ac:dyDescent="0.25"/>
  <cols>
    <col min="2" max="2" width="2.5703125" customWidth="1"/>
    <col min="3" max="3" width="9.140625" style="1"/>
  </cols>
  <sheetData>
    <row r="1" spans="1:15" s="19" customFormat="1" ht="15.75" thickBot="1" x14ac:dyDescent="0.3">
      <c r="D1" s="19">
        <v>1</v>
      </c>
      <c r="E1" s="19">
        <v>4</v>
      </c>
      <c r="F1" s="19">
        <v>7</v>
      </c>
      <c r="G1" s="19">
        <v>10</v>
      </c>
      <c r="H1" s="19">
        <v>13</v>
      </c>
      <c r="I1" s="19">
        <v>16</v>
      </c>
      <c r="J1" s="19">
        <v>19</v>
      </c>
      <c r="K1" s="19">
        <v>22</v>
      </c>
      <c r="L1" s="19">
        <v>25</v>
      </c>
      <c r="N1" s="19" t="s">
        <v>7</v>
      </c>
      <c r="O1" s="19" t="s">
        <v>8</v>
      </c>
    </row>
    <row r="2" spans="1:15" ht="15" customHeight="1" x14ac:dyDescent="0.25">
      <c r="A2" s="21" t="s">
        <v>10</v>
      </c>
      <c r="B2" s="4"/>
      <c r="C2" s="11" t="s">
        <v>0</v>
      </c>
      <c r="D2" s="4">
        <v>717</v>
      </c>
      <c r="E2" s="4">
        <v>987</v>
      </c>
      <c r="F2" s="4">
        <v>1143</v>
      </c>
      <c r="G2" s="4">
        <v>865</v>
      </c>
      <c r="H2" s="4">
        <v>423</v>
      </c>
      <c r="I2" s="4">
        <v>258</v>
      </c>
      <c r="J2" s="4">
        <v>93</v>
      </c>
      <c r="K2" s="4">
        <v>20</v>
      </c>
      <c r="L2" s="4">
        <v>5</v>
      </c>
      <c r="M2" s="4"/>
      <c r="N2" s="4">
        <f t="shared" ref="N2:N8" si="0">SUM(D2:L2)</f>
        <v>4511</v>
      </c>
      <c r="O2" s="5">
        <f t="shared" ref="O2:O7" si="1">N2/N$8</f>
        <v>0.30857103769067651</v>
      </c>
    </row>
    <row r="3" spans="1:15" x14ac:dyDescent="0.25">
      <c r="A3" s="22"/>
      <c r="B3" s="6"/>
      <c r="C3" s="10" t="s">
        <v>1</v>
      </c>
      <c r="D3" s="6">
        <v>223</v>
      </c>
      <c r="E3" s="6">
        <v>316</v>
      </c>
      <c r="F3" s="6">
        <v>299</v>
      </c>
      <c r="G3" s="6">
        <v>186</v>
      </c>
      <c r="H3" s="6">
        <v>77</v>
      </c>
      <c r="I3" s="6">
        <v>53</v>
      </c>
      <c r="J3" s="6">
        <v>31</v>
      </c>
      <c r="K3" s="6">
        <v>5</v>
      </c>
      <c r="L3" s="6">
        <v>1</v>
      </c>
      <c r="M3" s="6"/>
      <c r="N3" s="6">
        <f t="shared" si="0"/>
        <v>1191</v>
      </c>
      <c r="O3" s="7">
        <f t="shared" si="1"/>
        <v>8.146932074697312E-2</v>
      </c>
    </row>
    <row r="4" spans="1:15" x14ac:dyDescent="0.25">
      <c r="A4" s="22"/>
      <c r="B4" s="6"/>
      <c r="C4" s="10" t="s">
        <v>2</v>
      </c>
      <c r="D4" s="6">
        <v>1786</v>
      </c>
      <c r="E4" s="6">
        <v>1674</v>
      </c>
      <c r="F4" s="6">
        <v>1355</v>
      </c>
      <c r="G4" s="6">
        <v>680</v>
      </c>
      <c r="H4" s="6">
        <v>308</v>
      </c>
      <c r="I4" s="6">
        <v>172</v>
      </c>
      <c r="J4" s="6">
        <v>65</v>
      </c>
      <c r="K4" s="6">
        <v>6</v>
      </c>
      <c r="L4" s="6">
        <v>1</v>
      </c>
      <c r="M4" s="6"/>
      <c r="N4" s="6">
        <f t="shared" si="0"/>
        <v>6047</v>
      </c>
      <c r="O4" s="7">
        <f t="shared" si="1"/>
        <v>0.41363978384294409</v>
      </c>
    </row>
    <row r="5" spans="1:15" x14ac:dyDescent="0.25">
      <c r="A5" s="22"/>
      <c r="B5" s="6"/>
      <c r="C5" s="10" t="s">
        <v>3</v>
      </c>
      <c r="D5" s="6">
        <v>672</v>
      </c>
      <c r="E5" s="6">
        <v>650</v>
      </c>
      <c r="F5" s="6">
        <v>615</v>
      </c>
      <c r="G5" s="6">
        <v>336</v>
      </c>
      <c r="H5" s="6">
        <v>166</v>
      </c>
      <c r="I5" s="6">
        <v>75</v>
      </c>
      <c r="J5" s="6">
        <v>26</v>
      </c>
      <c r="K5" s="6">
        <v>9</v>
      </c>
      <c r="L5" s="6">
        <v>3</v>
      </c>
      <c r="M5" s="6"/>
      <c r="N5" s="6">
        <f t="shared" si="0"/>
        <v>2552</v>
      </c>
      <c r="O5" s="7">
        <f t="shared" si="1"/>
        <v>0.17456734386756961</v>
      </c>
    </row>
    <row r="6" spans="1:15" x14ac:dyDescent="0.25">
      <c r="A6" s="22"/>
      <c r="B6" s="6"/>
      <c r="C6" s="10" t="s">
        <v>4</v>
      </c>
      <c r="D6" s="6">
        <v>67</v>
      </c>
      <c r="E6" s="6">
        <v>41</v>
      </c>
      <c r="F6" s="6">
        <v>69</v>
      </c>
      <c r="G6" s="6">
        <v>33</v>
      </c>
      <c r="H6" s="6">
        <v>26</v>
      </c>
      <c r="I6" s="6">
        <v>15</v>
      </c>
      <c r="J6" s="6">
        <v>7</v>
      </c>
      <c r="K6" s="6">
        <v>1</v>
      </c>
      <c r="L6" s="6">
        <v>0</v>
      </c>
      <c r="M6" s="6"/>
      <c r="N6" s="6">
        <f t="shared" si="0"/>
        <v>259</v>
      </c>
      <c r="O6" s="7">
        <f t="shared" si="1"/>
        <v>1.7716670086873249E-2</v>
      </c>
    </row>
    <row r="7" spans="1:15" x14ac:dyDescent="0.25">
      <c r="A7" s="22"/>
      <c r="B7" s="6"/>
      <c r="C7" s="10" t="s">
        <v>5</v>
      </c>
      <c r="D7" s="6">
        <v>8</v>
      </c>
      <c r="E7" s="6">
        <v>15</v>
      </c>
      <c r="F7" s="6">
        <v>16</v>
      </c>
      <c r="G7" s="6">
        <v>8</v>
      </c>
      <c r="H7" s="6">
        <v>5</v>
      </c>
      <c r="I7" s="6">
        <v>6</v>
      </c>
      <c r="J7" s="6">
        <v>1</v>
      </c>
      <c r="K7" s="6">
        <v>0</v>
      </c>
      <c r="L7" s="6">
        <v>0</v>
      </c>
      <c r="M7" s="6"/>
      <c r="N7" s="6">
        <f t="shared" si="0"/>
        <v>59</v>
      </c>
      <c r="O7" s="7">
        <f t="shared" si="1"/>
        <v>4.0358437649634041E-3</v>
      </c>
    </row>
    <row r="8" spans="1:15" x14ac:dyDescent="0.25">
      <c r="A8" s="22"/>
      <c r="B8" s="6"/>
      <c r="C8" s="10" t="s">
        <v>7</v>
      </c>
      <c r="D8" s="6">
        <f t="shared" ref="D8:L8" si="2">SUM(D2:D7)</f>
        <v>3473</v>
      </c>
      <c r="E8" s="6">
        <f t="shared" si="2"/>
        <v>3683</v>
      </c>
      <c r="F8" s="6">
        <f t="shared" si="2"/>
        <v>3497</v>
      </c>
      <c r="G8" s="6">
        <f t="shared" si="2"/>
        <v>2108</v>
      </c>
      <c r="H8" s="6">
        <f t="shared" si="2"/>
        <v>1005</v>
      </c>
      <c r="I8" s="6">
        <f t="shared" si="2"/>
        <v>579</v>
      </c>
      <c r="J8" s="6">
        <f t="shared" si="2"/>
        <v>223</v>
      </c>
      <c r="K8" s="6">
        <f t="shared" si="2"/>
        <v>41</v>
      </c>
      <c r="L8" s="6">
        <f t="shared" si="2"/>
        <v>10</v>
      </c>
      <c r="M8" s="6"/>
      <c r="N8" s="6">
        <f t="shared" si="0"/>
        <v>14619</v>
      </c>
      <c r="O8" s="7"/>
    </row>
    <row r="9" spans="1:15" ht="15.75" thickBot="1" x14ac:dyDescent="0.3">
      <c r="A9" s="23"/>
      <c r="B9" s="9"/>
      <c r="C9" s="12" t="s">
        <v>6</v>
      </c>
      <c r="D9" s="9">
        <f>D4-D2</f>
        <v>1069</v>
      </c>
      <c r="E9" s="9">
        <f t="shared" ref="E9:N9" si="3">E4-E2</f>
        <v>687</v>
      </c>
      <c r="F9" s="9">
        <f t="shared" si="3"/>
        <v>212</v>
      </c>
      <c r="G9" s="9">
        <f t="shared" si="3"/>
        <v>-185</v>
      </c>
      <c r="H9" s="9">
        <f t="shared" si="3"/>
        <v>-115</v>
      </c>
      <c r="I9" s="9">
        <f t="shared" si="3"/>
        <v>-86</v>
      </c>
      <c r="J9" s="9">
        <f t="shared" si="3"/>
        <v>-28</v>
      </c>
      <c r="K9" s="9">
        <f t="shared" si="3"/>
        <v>-14</v>
      </c>
      <c r="L9" s="9">
        <f t="shared" si="3"/>
        <v>-4</v>
      </c>
      <c r="M9" s="9"/>
      <c r="N9" s="9">
        <f t="shared" si="3"/>
        <v>1536</v>
      </c>
      <c r="O9" s="20"/>
    </row>
    <row r="10" spans="1:15" ht="15.75" thickBot="1" x14ac:dyDescent="0.3">
      <c r="O10" s="2"/>
    </row>
    <row r="11" spans="1:15" x14ac:dyDescent="0.25">
      <c r="A11" s="21" t="s">
        <v>9</v>
      </c>
      <c r="B11" s="4"/>
      <c r="C11" s="11" t="s">
        <v>0</v>
      </c>
      <c r="D11" s="4">
        <f t="shared" ref="D11:L11" si="4">D2*D$1</f>
        <v>717</v>
      </c>
      <c r="E11" s="4">
        <f t="shared" si="4"/>
        <v>3948</v>
      </c>
      <c r="F11" s="4">
        <f t="shared" si="4"/>
        <v>8001</v>
      </c>
      <c r="G11" s="4">
        <f t="shared" si="4"/>
        <v>8650</v>
      </c>
      <c r="H11" s="4">
        <f t="shared" si="4"/>
        <v>5499</v>
      </c>
      <c r="I11" s="4">
        <f t="shared" si="4"/>
        <v>4128</v>
      </c>
      <c r="J11" s="4">
        <f t="shared" si="4"/>
        <v>1767</v>
      </c>
      <c r="K11" s="4">
        <f t="shared" si="4"/>
        <v>440</v>
      </c>
      <c r="L11" s="4">
        <f t="shared" si="4"/>
        <v>125</v>
      </c>
      <c r="M11" s="4"/>
      <c r="N11" s="4">
        <f t="shared" ref="N11:N17" si="5">SUM(D11:L11)</f>
        <v>33275</v>
      </c>
      <c r="O11" s="5">
        <f t="shared" ref="O11:O16" si="6">N11/N$17</f>
        <v>0.36373275617061279</v>
      </c>
    </row>
    <row r="12" spans="1:15" x14ac:dyDescent="0.25">
      <c r="A12" s="22"/>
      <c r="B12" s="6"/>
      <c r="C12" s="10" t="s">
        <v>1</v>
      </c>
      <c r="D12" s="6">
        <f t="shared" ref="D12:L12" si="7">D3*D$1</f>
        <v>223</v>
      </c>
      <c r="E12" s="6">
        <f t="shared" si="7"/>
        <v>1264</v>
      </c>
      <c r="F12" s="6">
        <f t="shared" si="7"/>
        <v>2093</v>
      </c>
      <c r="G12" s="6">
        <f t="shared" si="7"/>
        <v>1860</v>
      </c>
      <c r="H12" s="6">
        <f t="shared" si="7"/>
        <v>1001</v>
      </c>
      <c r="I12" s="6">
        <f t="shared" si="7"/>
        <v>848</v>
      </c>
      <c r="J12" s="6">
        <f t="shared" si="7"/>
        <v>589</v>
      </c>
      <c r="K12" s="6">
        <f t="shared" si="7"/>
        <v>110</v>
      </c>
      <c r="L12" s="6">
        <f t="shared" si="7"/>
        <v>25</v>
      </c>
      <c r="M12" s="6"/>
      <c r="N12" s="6">
        <f t="shared" si="5"/>
        <v>8013</v>
      </c>
      <c r="O12" s="7">
        <f t="shared" si="6"/>
        <v>8.7591001508493471E-2</v>
      </c>
    </row>
    <row r="13" spans="1:15" x14ac:dyDescent="0.25">
      <c r="A13" s="22"/>
      <c r="B13" s="6"/>
      <c r="C13" s="10" t="s">
        <v>2</v>
      </c>
      <c r="D13" s="6">
        <f t="shared" ref="D13:L13" si="8">D4*D$1</f>
        <v>1786</v>
      </c>
      <c r="E13" s="6">
        <f t="shared" si="8"/>
        <v>6696</v>
      </c>
      <c r="F13" s="6">
        <f t="shared" si="8"/>
        <v>9485</v>
      </c>
      <c r="G13" s="6">
        <f t="shared" si="8"/>
        <v>6800</v>
      </c>
      <c r="H13" s="6">
        <f t="shared" si="8"/>
        <v>4004</v>
      </c>
      <c r="I13" s="6">
        <f t="shared" si="8"/>
        <v>2752</v>
      </c>
      <c r="J13" s="6">
        <f t="shared" si="8"/>
        <v>1235</v>
      </c>
      <c r="K13" s="6">
        <f t="shared" si="8"/>
        <v>132</v>
      </c>
      <c r="L13" s="6">
        <f t="shared" si="8"/>
        <v>25</v>
      </c>
      <c r="M13" s="6"/>
      <c r="N13" s="6">
        <f t="shared" si="5"/>
        <v>32915</v>
      </c>
      <c r="O13" s="7">
        <f t="shared" si="6"/>
        <v>0.35979755580332745</v>
      </c>
    </row>
    <row r="14" spans="1:15" x14ac:dyDescent="0.25">
      <c r="A14" s="22"/>
      <c r="B14" s="6"/>
      <c r="C14" s="10" t="s">
        <v>3</v>
      </c>
      <c r="D14" s="6">
        <f t="shared" ref="D14:L14" si="9">D5*D$1</f>
        <v>672</v>
      </c>
      <c r="E14" s="6">
        <f t="shared" si="9"/>
        <v>2600</v>
      </c>
      <c r="F14" s="6">
        <f t="shared" si="9"/>
        <v>4305</v>
      </c>
      <c r="G14" s="6">
        <f t="shared" si="9"/>
        <v>3360</v>
      </c>
      <c r="H14" s="6">
        <f t="shared" si="9"/>
        <v>2158</v>
      </c>
      <c r="I14" s="6">
        <f t="shared" si="9"/>
        <v>1200</v>
      </c>
      <c r="J14" s="6">
        <f t="shared" si="9"/>
        <v>494</v>
      </c>
      <c r="K14" s="6">
        <f t="shared" si="9"/>
        <v>198</v>
      </c>
      <c r="L14" s="6">
        <f t="shared" si="9"/>
        <v>75</v>
      </c>
      <c r="M14" s="6"/>
      <c r="N14" s="6">
        <f t="shared" si="5"/>
        <v>15062</v>
      </c>
      <c r="O14" s="7">
        <f t="shared" si="6"/>
        <v>0.16464441092236723</v>
      </c>
    </row>
    <row r="15" spans="1:15" x14ac:dyDescent="0.25">
      <c r="A15" s="22"/>
      <c r="B15" s="6"/>
      <c r="C15" s="10" t="s">
        <v>4</v>
      </c>
      <c r="D15" s="6">
        <f t="shared" ref="D15:L15" si="10">D6*D$1</f>
        <v>67</v>
      </c>
      <c r="E15" s="6">
        <f t="shared" si="10"/>
        <v>164</v>
      </c>
      <c r="F15" s="6">
        <f t="shared" si="10"/>
        <v>483</v>
      </c>
      <c r="G15" s="6">
        <f t="shared" si="10"/>
        <v>330</v>
      </c>
      <c r="H15" s="6">
        <f t="shared" si="10"/>
        <v>338</v>
      </c>
      <c r="I15" s="6">
        <f t="shared" si="10"/>
        <v>240</v>
      </c>
      <c r="J15" s="6">
        <f t="shared" si="10"/>
        <v>133</v>
      </c>
      <c r="K15" s="6">
        <f t="shared" si="10"/>
        <v>22</v>
      </c>
      <c r="L15" s="6">
        <f t="shared" si="10"/>
        <v>0</v>
      </c>
      <c r="M15" s="6"/>
      <c r="N15" s="6">
        <f t="shared" si="5"/>
        <v>1777</v>
      </c>
      <c r="O15" s="7">
        <f t="shared" si="6"/>
        <v>1.942458625740583E-2</v>
      </c>
    </row>
    <row r="16" spans="1:15" x14ac:dyDescent="0.25">
      <c r="A16" s="22"/>
      <c r="B16" s="6"/>
      <c r="C16" s="10" t="s">
        <v>5</v>
      </c>
      <c r="D16" s="6">
        <f t="shared" ref="D16:L16" si="11">D7*D$1</f>
        <v>8</v>
      </c>
      <c r="E16" s="6">
        <f t="shared" si="11"/>
        <v>60</v>
      </c>
      <c r="F16" s="6">
        <f t="shared" si="11"/>
        <v>112</v>
      </c>
      <c r="G16" s="6">
        <f t="shared" si="11"/>
        <v>80</v>
      </c>
      <c r="H16" s="6">
        <f t="shared" si="11"/>
        <v>65</v>
      </c>
      <c r="I16" s="6">
        <f t="shared" si="11"/>
        <v>96</v>
      </c>
      <c r="J16" s="6">
        <f t="shared" si="11"/>
        <v>19</v>
      </c>
      <c r="K16" s="6">
        <f t="shared" si="11"/>
        <v>0</v>
      </c>
      <c r="L16" s="6">
        <f t="shared" si="11"/>
        <v>0</v>
      </c>
      <c r="M16" s="6"/>
      <c r="N16" s="6">
        <f t="shared" si="5"/>
        <v>440</v>
      </c>
      <c r="O16" s="7">
        <f t="shared" si="6"/>
        <v>4.8096893377932272E-3</v>
      </c>
    </row>
    <row r="17" spans="1:15" x14ac:dyDescent="0.25">
      <c r="A17" s="22"/>
      <c r="B17" s="6"/>
      <c r="C17" s="10" t="s">
        <v>7</v>
      </c>
      <c r="D17" s="6">
        <f t="shared" ref="D17:L17" si="12">SUM(D11:D16)</f>
        <v>3473</v>
      </c>
      <c r="E17" s="6">
        <f t="shared" si="12"/>
        <v>14732</v>
      </c>
      <c r="F17" s="6">
        <f t="shared" si="12"/>
        <v>24479</v>
      </c>
      <c r="G17" s="6">
        <f t="shared" si="12"/>
        <v>21080</v>
      </c>
      <c r="H17" s="6">
        <f t="shared" si="12"/>
        <v>13065</v>
      </c>
      <c r="I17" s="6">
        <f t="shared" si="12"/>
        <v>9264</v>
      </c>
      <c r="J17" s="6">
        <f t="shared" si="12"/>
        <v>4237</v>
      </c>
      <c r="K17" s="6">
        <f t="shared" si="12"/>
        <v>902</v>
      </c>
      <c r="L17" s="6">
        <f t="shared" si="12"/>
        <v>250</v>
      </c>
      <c r="M17" s="6"/>
      <c r="N17" s="6">
        <f t="shared" si="5"/>
        <v>91482</v>
      </c>
      <c r="O17" s="7"/>
    </row>
    <row r="18" spans="1:15" ht="15.75" thickBot="1" x14ac:dyDescent="0.3">
      <c r="A18" s="8"/>
      <c r="B18" s="9"/>
      <c r="C18" s="12" t="s">
        <v>6</v>
      </c>
      <c r="D18" s="9">
        <f t="shared" ref="D18:L18" si="13">D13-D11</f>
        <v>1069</v>
      </c>
      <c r="E18" s="9">
        <f t="shared" si="13"/>
        <v>2748</v>
      </c>
      <c r="F18" s="9">
        <f t="shared" si="13"/>
        <v>1484</v>
      </c>
      <c r="G18" s="9">
        <f t="shared" si="13"/>
        <v>-1850</v>
      </c>
      <c r="H18" s="9">
        <f t="shared" si="13"/>
        <v>-1495</v>
      </c>
      <c r="I18" s="9">
        <f t="shared" si="13"/>
        <v>-1376</v>
      </c>
      <c r="J18" s="9">
        <f t="shared" si="13"/>
        <v>-532</v>
      </c>
      <c r="K18" s="9">
        <f t="shared" si="13"/>
        <v>-308</v>
      </c>
      <c r="L18" s="9">
        <f t="shared" si="13"/>
        <v>-100</v>
      </c>
      <c r="M18" s="9"/>
      <c r="N18" s="9">
        <f>N13-N11</f>
        <v>-360</v>
      </c>
      <c r="O18" s="20"/>
    </row>
    <row r="19" spans="1:15" ht="15.75" thickBot="1" x14ac:dyDescent="0.3"/>
    <row r="20" spans="1:15" x14ac:dyDescent="0.25">
      <c r="A20" s="13"/>
      <c r="B20" s="4"/>
      <c r="C20" s="11" t="s">
        <v>0</v>
      </c>
      <c r="D20" s="14">
        <f t="shared" ref="D20:L32" si="14">D11/D$17</f>
        <v>0.20644975525482293</v>
      </c>
      <c r="E20" s="14">
        <f t="shared" ref="E20:L20" si="15">E11/E$17</f>
        <v>0.26798805321748576</v>
      </c>
      <c r="F20" s="14">
        <f t="shared" si="15"/>
        <v>0.32685158707463541</v>
      </c>
      <c r="G20" s="14">
        <f t="shared" si="15"/>
        <v>0.4103415559772296</v>
      </c>
      <c r="H20" s="14">
        <f t="shared" si="15"/>
        <v>0.42089552238805972</v>
      </c>
      <c r="I20" s="14">
        <f t="shared" si="15"/>
        <v>0.44559585492227977</v>
      </c>
      <c r="J20" s="14">
        <f t="shared" si="15"/>
        <v>0.4170403587443946</v>
      </c>
      <c r="K20" s="14">
        <f t="shared" si="15"/>
        <v>0.48780487804878048</v>
      </c>
      <c r="L20" s="14">
        <f t="shared" si="15"/>
        <v>0.5</v>
      </c>
      <c r="M20" s="11"/>
      <c r="N20" s="24">
        <f>N11/N2</f>
        <v>7.3764132121480825</v>
      </c>
      <c r="O20" s="25" t="s">
        <v>11</v>
      </c>
    </row>
    <row r="21" spans="1:15" x14ac:dyDescent="0.25">
      <c r="A21" s="15"/>
      <c r="B21" s="6"/>
      <c r="C21" s="10" t="s">
        <v>1</v>
      </c>
      <c r="D21" s="16">
        <f t="shared" si="14"/>
        <v>6.420961704578175E-2</v>
      </c>
      <c r="E21" s="16">
        <f t="shared" ref="E21:L25" si="16">E12/E$17</f>
        <v>8.5799619875101818E-2</v>
      </c>
      <c r="F21" s="16">
        <f t="shared" si="16"/>
        <v>8.5501858736059477E-2</v>
      </c>
      <c r="G21" s="16">
        <f t="shared" si="16"/>
        <v>8.8235294117647065E-2</v>
      </c>
      <c r="H21" s="16">
        <f t="shared" si="16"/>
        <v>7.6616915422885568E-2</v>
      </c>
      <c r="I21" s="16">
        <f t="shared" si="16"/>
        <v>9.1537132987910191E-2</v>
      </c>
      <c r="J21" s="16">
        <f t="shared" si="16"/>
        <v>0.13901345291479822</v>
      </c>
      <c r="K21" s="16">
        <f t="shared" si="16"/>
        <v>0.12195121951219512</v>
      </c>
      <c r="L21" s="16">
        <f t="shared" si="16"/>
        <v>0.1</v>
      </c>
      <c r="M21" s="10"/>
      <c r="N21" s="26">
        <f t="shared" ref="N21:N25" si="17">N12/N3</f>
        <v>6.7279596977329978</v>
      </c>
      <c r="O21" s="27"/>
    </row>
    <row r="22" spans="1:15" x14ac:dyDescent="0.25">
      <c r="A22" s="15"/>
      <c r="B22" s="6"/>
      <c r="C22" s="10" t="s">
        <v>2</v>
      </c>
      <c r="D22" s="16">
        <f t="shared" si="14"/>
        <v>0.51425280737114887</v>
      </c>
      <c r="E22" s="16">
        <f t="shared" si="16"/>
        <v>0.45452077111050776</v>
      </c>
      <c r="F22" s="16">
        <f t="shared" si="16"/>
        <v>0.38747497855304547</v>
      </c>
      <c r="G22" s="16">
        <f t="shared" si="16"/>
        <v>0.32258064516129031</v>
      </c>
      <c r="H22" s="16">
        <f t="shared" si="16"/>
        <v>0.30646766169154227</v>
      </c>
      <c r="I22" s="16">
        <f t="shared" si="16"/>
        <v>0.29706390328151988</v>
      </c>
      <c r="J22" s="16">
        <f t="shared" si="16"/>
        <v>0.2914798206278027</v>
      </c>
      <c r="K22" s="16">
        <f t="shared" si="16"/>
        <v>0.14634146341463414</v>
      </c>
      <c r="L22" s="16">
        <f t="shared" si="16"/>
        <v>0.1</v>
      </c>
      <c r="M22" s="10"/>
      <c r="N22" s="26">
        <f t="shared" si="17"/>
        <v>5.4431949727137425</v>
      </c>
      <c r="O22" s="27"/>
    </row>
    <row r="23" spans="1:15" x14ac:dyDescent="0.25">
      <c r="A23" s="15"/>
      <c r="B23" s="6"/>
      <c r="C23" s="10" t="s">
        <v>3</v>
      </c>
      <c r="D23" s="16">
        <f t="shared" si="14"/>
        <v>0.19349265764468759</v>
      </c>
      <c r="E23" s="16">
        <f t="shared" si="16"/>
        <v>0.17648655986967146</v>
      </c>
      <c r="F23" s="16">
        <f t="shared" si="16"/>
        <v>0.17586502716614241</v>
      </c>
      <c r="G23" s="16">
        <f t="shared" si="16"/>
        <v>0.15939278937381404</v>
      </c>
      <c r="H23" s="16">
        <f t="shared" si="16"/>
        <v>0.16517412935323383</v>
      </c>
      <c r="I23" s="16">
        <f t="shared" si="16"/>
        <v>0.12953367875647667</v>
      </c>
      <c r="J23" s="16">
        <f t="shared" si="16"/>
        <v>0.11659192825112108</v>
      </c>
      <c r="K23" s="16">
        <f t="shared" si="16"/>
        <v>0.21951219512195122</v>
      </c>
      <c r="L23" s="16">
        <f t="shared" si="16"/>
        <v>0.3</v>
      </c>
      <c r="M23" s="10"/>
      <c r="N23" s="26">
        <f t="shared" si="17"/>
        <v>5.9020376175548588</v>
      </c>
      <c r="O23" s="27"/>
    </row>
    <row r="24" spans="1:15" x14ac:dyDescent="0.25">
      <c r="A24" s="15"/>
      <c r="B24" s="6"/>
      <c r="C24" s="10" t="s">
        <v>4</v>
      </c>
      <c r="D24" s="16">
        <f t="shared" si="14"/>
        <v>1.9291678663979267E-2</v>
      </c>
      <c r="E24" s="16">
        <f t="shared" si="16"/>
        <v>1.1132229161010046E-2</v>
      </c>
      <c r="F24" s="16">
        <f t="shared" si="16"/>
        <v>1.9731198169859882E-2</v>
      </c>
      <c r="G24" s="16">
        <f t="shared" si="16"/>
        <v>1.5654648956356737E-2</v>
      </c>
      <c r="H24" s="16">
        <f t="shared" si="16"/>
        <v>2.5870646766169153E-2</v>
      </c>
      <c r="I24" s="16">
        <f t="shared" si="16"/>
        <v>2.5906735751295335E-2</v>
      </c>
      <c r="J24" s="16">
        <f t="shared" si="16"/>
        <v>3.1390134529147982E-2</v>
      </c>
      <c r="K24" s="16">
        <f t="shared" si="16"/>
        <v>2.4390243902439025E-2</v>
      </c>
      <c r="L24" s="16">
        <f t="shared" si="16"/>
        <v>0</v>
      </c>
      <c r="M24" s="10"/>
      <c r="N24" s="26">
        <f t="shared" si="17"/>
        <v>6.8610038610038613</v>
      </c>
      <c r="O24" s="27"/>
    </row>
    <row r="25" spans="1:15" ht="15.75" thickBot="1" x14ac:dyDescent="0.3">
      <c r="A25" s="17"/>
      <c r="B25" s="9"/>
      <c r="C25" s="12" t="s">
        <v>5</v>
      </c>
      <c r="D25" s="18">
        <f t="shared" si="14"/>
        <v>2.3034840195796141E-3</v>
      </c>
      <c r="E25" s="18">
        <f t="shared" si="16"/>
        <v>4.0727667662231876E-3</v>
      </c>
      <c r="F25" s="18">
        <f t="shared" si="16"/>
        <v>4.5753503002573638E-3</v>
      </c>
      <c r="G25" s="18">
        <f t="shared" si="16"/>
        <v>3.7950664136622392E-3</v>
      </c>
      <c r="H25" s="18">
        <f t="shared" si="16"/>
        <v>4.9751243781094526E-3</v>
      </c>
      <c r="I25" s="18">
        <f t="shared" si="16"/>
        <v>1.0362694300518135E-2</v>
      </c>
      <c r="J25" s="18">
        <f t="shared" si="16"/>
        <v>4.4843049327354259E-3</v>
      </c>
      <c r="K25" s="18">
        <f t="shared" si="16"/>
        <v>0</v>
      </c>
      <c r="L25" s="18">
        <f t="shared" si="16"/>
        <v>0</v>
      </c>
      <c r="M25" s="12"/>
      <c r="N25" s="28">
        <f t="shared" si="17"/>
        <v>7.4576271186440675</v>
      </c>
      <c r="O25" s="29"/>
    </row>
    <row r="26" spans="1:15" x14ac:dyDescent="0.25">
      <c r="A26" s="3"/>
    </row>
    <row r="27" spans="1:15" s="6" customFormat="1" x14ac:dyDescent="0.25">
      <c r="A27" s="30"/>
      <c r="C27" s="10"/>
      <c r="D27" s="16"/>
      <c r="E27" s="16"/>
      <c r="F27" s="16"/>
      <c r="G27" s="16"/>
      <c r="H27" s="16"/>
      <c r="I27" s="16"/>
      <c r="J27" s="16"/>
      <c r="K27" s="16"/>
      <c r="L27" s="16"/>
      <c r="M27" s="10"/>
      <c r="N27" s="31"/>
      <c r="O27" s="32"/>
    </row>
    <row r="28" spans="1:15" s="6" customFormat="1" x14ac:dyDescent="0.25">
      <c r="A28" s="30"/>
      <c r="C28" s="10"/>
      <c r="D28" s="16"/>
      <c r="E28" s="16"/>
      <c r="F28" s="16"/>
      <c r="G28" s="16"/>
      <c r="H28" s="16"/>
      <c r="I28" s="16"/>
      <c r="J28" s="16"/>
      <c r="K28" s="16"/>
      <c r="L28" s="16"/>
      <c r="M28" s="10"/>
      <c r="N28" s="31"/>
      <c r="O28" s="32"/>
    </row>
    <row r="29" spans="1:15" s="6" customFormat="1" x14ac:dyDescent="0.25">
      <c r="A29" s="30"/>
      <c r="C29" s="10"/>
      <c r="D29" s="16"/>
      <c r="E29" s="16"/>
      <c r="F29" s="16"/>
      <c r="G29" s="16"/>
      <c r="H29" s="16"/>
      <c r="I29" s="16"/>
      <c r="J29" s="16"/>
      <c r="K29" s="16"/>
      <c r="L29" s="16"/>
      <c r="M29" s="10"/>
      <c r="N29" s="31"/>
      <c r="O29" s="32"/>
    </row>
    <row r="30" spans="1:15" s="6" customFormat="1" x14ac:dyDescent="0.25">
      <c r="A30" s="30"/>
      <c r="C30" s="10"/>
      <c r="D30" s="16"/>
      <c r="E30" s="16"/>
      <c r="F30" s="16"/>
      <c r="G30" s="16"/>
      <c r="H30" s="16"/>
      <c r="I30" s="16"/>
      <c r="J30" s="16"/>
      <c r="K30" s="16"/>
      <c r="L30" s="16"/>
      <c r="M30" s="10"/>
      <c r="N30" s="31"/>
      <c r="O30" s="32"/>
    </row>
    <row r="31" spans="1:15" s="6" customFormat="1" x14ac:dyDescent="0.25">
      <c r="A31" s="30"/>
      <c r="C31" s="10"/>
      <c r="D31" s="16"/>
      <c r="E31" s="16"/>
      <c r="F31" s="16"/>
      <c r="G31" s="16"/>
      <c r="H31" s="16"/>
      <c r="I31" s="16"/>
      <c r="J31" s="16"/>
      <c r="K31" s="16"/>
      <c r="L31" s="16"/>
      <c r="M31" s="10"/>
      <c r="N31" s="31"/>
      <c r="O31" s="32"/>
    </row>
    <row r="32" spans="1:15" s="6" customFormat="1" x14ac:dyDescent="0.25">
      <c r="A32" s="30"/>
      <c r="C32" s="10"/>
      <c r="D32" s="16"/>
      <c r="E32" s="16"/>
      <c r="F32" s="16"/>
      <c r="G32" s="16"/>
      <c r="H32" s="16"/>
      <c r="I32" s="16"/>
      <c r="J32" s="16"/>
      <c r="K32" s="16"/>
      <c r="L32" s="16"/>
      <c r="M32" s="10"/>
      <c r="N32" s="31"/>
      <c r="O32" s="32"/>
    </row>
    <row r="33" spans="3:3" s="6" customFormat="1" x14ac:dyDescent="0.25">
      <c r="C33" s="10"/>
    </row>
  </sheetData>
  <mergeCells count="4">
    <mergeCell ref="A11:A17"/>
    <mergeCell ref="O20:O25"/>
    <mergeCell ref="A2:A9"/>
    <mergeCell ref="O27:O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2011-03-29T14:00:34Z</cp:lastPrinted>
  <dcterms:created xsi:type="dcterms:W3CDTF">2011-03-29T13:03:19Z</dcterms:created>
  <dcterms:modified xsi:type="dcterms:W3CDTF">2011-03-30T15:21:33Z</dcterms:modified>
</cp:coreProperties>
</file>